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<sst xmlns="http://schemas.openxmlformats.org/spreadsheetml/2006/main" count="365" uniqueCount="267">
  <si>
    <t>2023年通城县规模养殖场重大动物强制免疫“先打后补”资金奖补明细表</t>
  </si>
  <si>
    <t>序号</t>
  </si>
  <si>
    <t>乡镇</t>
  </si>
  <si>
    <t>企业名称（乡、村）</t>
  </si>
  <si>
    <t>法人代表</t>
  </si>
  <si>
    <t>联系电话</t>
  </si>
  <si>
    <t>畜禽种类</t>
  </si>
  <si>
    <t>检疫数</t>
  </si>
  <si>
    <t>母猪保险数</t>
  </si>
  <si>
    <t>无害化处理数</t>
  </si>
  <si>
    <t>系数</t>
  </si>
  <si>
    <r>
      <rPr>
        <sz val="10"/>
        <rFont val="宋体"/>
        <charset val="0"/>
      </rPr>
      <t>补贴数量</t>
    </r>
    <r>
      <rPr>
        <sz val="10"/>
        <rFont val="Arial"/>
        <charset val="0"/>
      </rPr>
      <t>(</t>
    </r>
    <r>
      <rPr>
        <sz val="10"/>
        <rFont val="宋体"/>
        <charset val="0"/>
      </rPr>
      <t>头</t>
    </r>
    <r>
      <rPr>
        <sz val="10"/>
        <rFont val="Arial"/>
        <charset val="0"/>
      </rPr>
      <t>/</t>
    </r>
    <r>
      <rPr>
        <sz val="10"/>
        <rFont val="宋体"/>
        <charset val="0"/>
      </rPr>
      <t>只</t>
    </r>
    <r>
      <rPr>
        <sz val="10"/>
        <rFont val="Arial"/>
        <charset val="0"/>
      </rPr>
      <t>/</t>
    </r>
    <r>
      <rPr>
        <sz val="10"/>
        <rFont val="宋体"/>
        <charset val="0"/>
      </rPr>
      <t>羽</t>
    </r>
    <r>
      <rPr>
        <sz val="10"/>
        <rFont val="Arial"/>
        <charset val="0"/>
      </rPr>
      <t>)</t>
    </r>
  </si>
  <si>
    <t>开户行</t>
  </si>
  <si>
    <t>账号</t>
  </si>
  <si>
    <t>补助标准（元/头、羽）</t>
  </si>
  <si>
    <t>补贴金额（元）</t>
  </si>
  <si>
    <t>备注</t>
  </si>
  <si>
    <t>北港镇龙门村</t>
  </si>
  <si>
    <t>通城县龙门养鸡专业合作社</t>
  </si>
  <si>
    <t>陈水贵</t>
  </si>
  <si>
    <t>肉鸡</t>
  </si>
  <si>
    <t>中国银行</t>
  </si>
  <si>
    <t>566478879808</t>
  </si>
  <si>
    <t>大坪乡草鞋村</t>
  </si>
  <si>
    <t>通城县博广鑫种养殖专业合作社</t>
  </si>
  <si>
    <t>胡银刚</t>
  </si>
  <si>
    <t>15872775082</t>
  </si>
  <si>
    <t>猪</t>
  </si>
  <si>
    <t>湖北省农村信用社（农商银行）</t>
  </si>
  <si>
    <t>82010000004433528</t>
  </si>
  <si>
    <t>大坪乡方仕村</t>
  </si>
  <si>
    <t>通城县海一畜牧专业合作社</t>
  </si>
  <si>
    <t>胡辉</t>
  </si>
  <si>
    <t>15997985996</t>
  </si>
  <si>
    <t>82010000004514500</t>
  </si>
  <si>
    <t>大坪乡南山村</t>
  </si>
  <si>
    <t>通城县南山同康牧业农民专业合作社</t>
  </si>
  <si>
    <t>刘伟</t>
  </si>
  <si>
    <t>13986623302</t>
  </si>
  <si>
    <t>中国邮政储蓄银行通城县支行</t>
  </si>
  <si>
    <t>942002010080586686</t>
  </si>
  <si>
    <t>大坪乡农林村</t>
  </si>
  <si>
    <t>通城县谢家养殖场</t>
  </si>
  <si>
    <t>谢河涛</t>
  </si>
  <si>
    <t>13986624602</t>
  </si>
  <si>
    <t>942002010076716669</t>
  </si>
  <si>
    <t>关刀镇八仙村</t>
  </si>
  <si>
    <t>通城县八仙养殖专业合作社</t>
  </si>
  <si>
    <t>邓跃明</t>
  </si>
  <si>
    <t>13367158986</t>
  </si>
  <si>
    <t>82010000004429318</t>
  </si>
  <si>
    <t>关刀镇关刀村</t>
  </si>
  <si>
    <t>通城县福年养猪场</t>
  </si>
  <si>
    <t>罗时清</t>
  </si>
  <si>
    <t>18727765517</t>
  </si>
  <si>
    <t>942001010119716685</t>
  </si>
  <si>
    <t>通城县谷丰养猪专业合作社</t>
  </si>
  <si>
    <t>方日明</t>
  </si>
  <si>
    <t>942008010057553333</t>
  </si>
  <si>
    <t>通城县关刀智慧猪场</t>
  </si>
  <si>
    <t>吴可非</t>
  </si>
  <si>
    <t>13177445588</t>
  </si>
  <si>
    <t>82010000004230255</t>
  </si>
  <si>
    <t>关刀镇八燕村</t>
  </si>
  <si>
    <t>通城县辉煌养猪专业合作社</t>
  </si>
  <si>
    <t>罗剑辉</t>
  </si>
  <si>
    <t>15607248889</t>
  </si>
  <si>
    <t>82010000004431429</t>
  </si>
  <si>
    <t>关刀镇黄丰村</t>
  </si>
  <si>
    <t>通城县满咀林种养殖专业合作社</t>
  </si>
  <si>
    <t>黄国良</t>
  </si>
  <si>
    <t>中国工商银行股份有限公司通城支行</t>
  </si>
  <si>
    <t>1818040119200116713</t>
  </si>
  <si>
    <t>关刀镇五流村</t>
  </si>
  <si>
    <t>通城县三条龙生态养猪专业合作社</t>
  </si>
  <si>
    <t>金耀</t>
  </si>
  <si>
    <t>17386300006</t>
  </si>
  <si>
    <t>湖北通城农村商业银行股份有限公司关刀支行</t>
  </si>
  <si>
    <t>82010000003390708</t>
  </si>
  <si>
    <t>关刀镇里港村</t>
  </si>
  <si>
    <t>通城县云志生态养殖场</t>
  </si>
  <si>
    <t>郑建保</t>
  </si>
  <si>
    <t>18934698016</t>
  </si>
  <si>
    <t>湖北省通城县农村信用合作社营业部</t>
  </si>
  <si>
    <t>82010000001396951</t>
  </si>
  <si>
    <t>隽水镇油坊村</t>
  </si>
  <si>
    <t>湖北省椿青牧业有限责任公司</t>
  </si>
  <si>
    <t>黄可</t>
  </si>
  <si>
    <t>1818040109200153149</t>
  </si>
  <si>
    <t>隽水镇东港村</t>
  </si>
  <si>
    <t>通城县春燕养猪场</t>
  </si>
  <si>
    <t>万幼平</t>
  </si>
  <si>
    <t>13971802438</t>
  </si>
  <si>
    <t>中国工商银行股份有限公司通城银城支行</t>
  </si>
  <si>
    <t>1818017709100068960</t>
  </si>
  <si>
    <t>隽水镇柳峦村</t>
  </si>
  <si>
    <t>通城县吉禽畜牧养殖专业合作社</t>
  </si>
  <si>
    <t>周从</t>
  </si>
  <si>
    <t>中国建设银行</t>
  </si>
  <si>
    <t>42050169630800000993</t>
  </si>
  <si>
    <t>通城县王家家庭养殖厂</t>
  </si>
  <si>
    <t>黎钢</t>
  </si>
  <si>
    <t>15271259132</t>
  </si>
  <si>
    <t>中国工商银行股份有限公司</t>
  </si>
  <si>
    <t>1818040109200170131</t>
  </si>
  <si>
    <t>马港镇白竹村</t>
  </si>
  <si>
    <t>通城县马港白竹生猪养殖专业合作社</t>
  </si>
  <si>
    <t>胡祥</t>
  </si>
  <si>
    <t>15697298808</t>
  </si>
  <si>
    <t>中国工商银行</t>
  </si>
  <si>
    <t>1818017709100064430</t>
  </si>
  <si>
    <t>马港镇踏水村</t>
  </si>
  <si>
    <t>通城县马港踏水养猪专业合作社</t>
  </si>
  <si>
    <t>15571565616</t>
  </si>
  <si>
    <t>42050110261900000414</t>
  </si>
  <si>
    <t>马港镇九岭村</t>
  </si>
  <si>
    <t>通城县桐籽坡生猪养殖专业合作社</t>
  </si>
  <si>
    <t>徐新洲</t>
  </si>
  <si>
    <t>13396136628</t>
  </si>
  <si>
    <t>中国农业银行湖北分行</t>
  </si>
  <si>
    <t>17700801040005484</t>
  </si>
  <si>
    <t>麦市镇金麦村</t>
  </si>
  <si>
    <t>通城县百利养猪场</t>
  </si>
  <si>
    <t>王念明</t>
  </si>
  <si>
    <t>15872082938</t>
  </si>
  <si>
    <t>湖北省农村信用社（农商银行）麦市支行</t>
  </si>
  <si>
    <t>82010000004435300</t>
  </si>
  <si>
    <t>麦市镇红石村</t>
  </si>
  <si>
    <t>通城县邦悦养猪场</t>
  </si>
  <si>
    <t>王志豪</t>
  </si>
  <si>
    <t>82010000005178189</t>
  </si>
  <si>
    <t>麦市镇麦市村</t>
  </si>
  <si>
    <t>通城县国良家庭农场</t>
  </si>
  <si>
    <t>13117162309</t>
  </si>
  <si>
    <t>1818040109200172059</t>
  </si>
  <si>
    <t>通城县宏伟养猪专业合作社</t>
  </si>
  <si>
    <t>葛海录</t>
  </si>
  <si>
    <t>18972834861</t>
  </si>
  <si>
    <t>1818040109200173910</t>
  </si>
  <si>
    <t>麦市镇长冲村</t>
  </si>
  <si>
    <t>通城县宏祥牲猪养殖专业合作社</t>
  </si>
  <si>
    <t>孔武</t>
  </si>
  <si>
    <t>17720329990</t>
  </si>
  <si>
    <t>82010000004484891</t>
  </si>
  <si>
    <t>麦市镇李塅村</t>
  </si>
  <si>
    <t>通城县鸿远养猪厂</t>
  </si>
  <si>
    <t>李琼</t>
  </si>
  <si>
    <t>15016527595</t>
  </si>
  <si>
    <t>麦市镇农村商业银行</t>
  </si>
  <si>
    <t>82010000004462469</t>
  </si>
  <si>
    <t>通城县金元养猪场</t>
  </si>
  <si>
    <t>何金牛</t>
  </si>
  <si>
    <t>82010000004829509</t>
  </si>
  <si>
    <t>通城县三旺养猪专业合作社</t>
  </si>
  <si>
    <t>刘乐安</t>
  </si>
  <si>
    <t>15334191815</t>
  </si>
  <si>
    <t>82010000004464115</t>
  </si>
  <si>
    <t>通城县石牛尖养殖场</t>
  </si>
  <si>
    <t>葛金国</t>
  </si>
  <si>
    <t>6217995200140593507</t>
  </si>
  <si>
    <t>通城县兴达养猪厂</t>
  </si>
  <si>
    <t>吴新国</t>
  </si>
  <si>
    <t>13997546779</t>
  </si>
  <si>
    <t>82010000004556517</t>
  </si>
  <si>
    <t>沙堆镇沙堆村</t>
  </si>
  <si>
    <t>通城县红旺养猪专业合作社</t>
  </si>
  <si>
    <t>宋四旺</t>
  </si>
  <si>
    <t>82010000004541090</t>
  </si>
  <si>
    <t>石南镇虎岩村</t>
  </si>
  <si>
    <t>通城县虎岩养猪专业合作社</t>
  </si>
  <si>
    <t>吴迪</t>
  </si>
  <si>
    <t>1818017709100065979</t>
  </si>
  <si>
    <t>石南镇牌合村</t>
  </si>
  <si>
    <t>通城牌合玉立农产品专业合作社</t>
  </si>
  <si>
    <t>黎金城</t>
  </si>
  <si>
    <t>中国农业银行通城星火支行</t>
  </si>
  <si>
    <t>17700501040001034</t>
  </si>
  <si>
    <t>石南镇花亭村</t>
  </si>
  <si>
    <t>通城县奋进养殖场</t>
  </si>
  <si>
    <t>胡从义</t>
  </si>
  <si>
    <t>82010000005296056</t>
  </si>
  <si>
    <t>石南镇杨山村</t>
  </si>
  <si>
    <t>通城县临通生态种养殖专业合作社</t>
  </si>
  <si>
    <t>钟星海</t>
  </si>
  <si>
    <t>18971825551</t>
  </si>
  <si>
    <t>82010000004858257</t>
  </si>
  <si>
    <t>石南镇仙姑村</t>
  </si>
  <si>
    <t>通城县龙珠种养殖专业合作社</t>
  </si>
  <si>
    <t>胡友才</t>
  </si>
  <si>
    <t>15377208388</t>
  </si>
  <si>
    <t>82010000004790400</t>
  </si>
  <si>
    <t>通城县三汇肉联章家咀养殖场</t>
  </si>
  <si>
    <t>黎逢明</t>
  </si>
  <si>
    <t>42050110261900000665</t>
  </si>
  <si>
    <t>石南镇石马村</t>
  </si>
  <si>
    <t>通城县万福养猪场</t>
  </si>
  <si>
    <t>吴敏正</t>
  </si>
  <si>
    <t>82010000004738224</t>
  </si>
  <si>
    <t>四庄乡大源村</t>
  </si>
  <si>
    <t>通城县宝宏生猪养殖专业合作社</t>
  </si>
  <si>
    <t>郑军</t>
  </si>
  <si>
    <t>15271271848</t>
  </si>
  <si>
    <t>湖北通城农村商业银行股份有限公司四庄支行</t>
  </si>
  <si>
    <t>82010000004832975</t>
  </si>
  <si>
    <t>四庄乡五花村</t>
  </si>
  <si>
    <t>通城县华运养猪专业合作社</t>
  </si>
  <si>
    <t>徐红运</t>
  </si>
  <si>
    <t>13476901558</t>
  </si>
  <si>
    <t>82010000004376782</t>
  </si>
  <si>
    <t>四庄乡五花村六组</t>
  </si>
  <si>
    <t>通城县金龙生态种养殖专业合作社</t>
  </si>
  <si>
    <t>金龙</t>
  </si>
  <si>
    <t>82010000003926150</t>
  </si>
  <si>
    <t>通城县瑞亚达种养殖专业合作社</t>
  </si>
  <si>
    <t>金卫国</t>
  </si>
  <si>
    <t>82010000004383246</t>
  </si>
  <si>
    <t>塘湖镇白沙村</t>
  </si>
  <si>
    <t>通城县黄星养猪场</t>
  </si>
  <si>
    <t>李荣华</t>
  </si>
  <si>
    <t>15629475562</t>
  </si>
  <si>
    <t>82010000004463790</t>
  </si>
  <si>
    <t>塘湖镇石坪村</t>
  </si>
  <si>
    <t>通城县宏星养猪专业合作社</t>
  </si>
  <si>
    <t>李小红</t>
  </si>
  <si>
    <t>18995822938</t>
  </si>
  <si>
    <t>中国农业银行麦市支行</t>
  </si>
  <si>
    <t>17700301040001278</t>
  </si>
  <si>
    <t>通城县红发养猪厂</t>
  </si>
  <si>
    <t>王兴亚</t>
  </si>
  <si>
    <t>18771287411</t>
  </si>
  <si>
    <t>82010000004427809</t>
  </si>
  <si>
    <t>通城县清锋养猪厂</t>
  </si>
  <si>
    <t>罗清</t>
  </si>
  <si>
    <t>15272720728</t>
  </si>
  <si>
    <t>湖北通城农村商业银行塘湖支行</t>
  </si>
  <si>
    <t>82010000004434736</t>
  </si>
  <si>
    <t>塘湖镇凉亭村</t>
  </si>
  <si>
    <t>通城县塘湖镇胡世明养猪场</t>
  </si>
  <si>
    <t>胡世明</t>
  </si>
  <si>
    <t>13477763648</t>
  </si>
  <si>
    <t>82010000004465641</t>
  </si>
  <si>
    <t>塘湖镇狮子村一组</t>
  </si>
  <si>
    <t>通城县阳文牲猪养殖专业合作社</t>
  </si>
  <si>
    <t>张阳文</t>
  </si>
  <si>
    <t>82010000004392251</t>
  </si>
  <si>
    <t>通城县再华养猪厂</t>
  </si>
  <si>
    <t>王再华</t>
  </si>
  <si>
    <t>13886527332</t>
  </si>
  <si>
    <t>82010000004441541</t>
  </si>
  <si>
    <t>通城云发养猪专业合作社</t>
  </si>
  <si>
    <t>葛冰霞</t>
  </si>
  <si>
    <t>15629062877</t>
  </si>
  <si>
    <t>湖北通城农村商业银行股份有限公司塘湖支行</t>
  </si>
  <si>
    <t>82010000003382765</t>
  </si>
  <si>
    <t>五里镇五里社区</t>
  </si>
  <si>
    <t>通城县宏兴养鸡专业合作社</t>
  </si>
  <si>
    <t>冯季平</t>
  </si>
  <si>
    <t>13508644305</t>
  </si>
  <si>
    <t>蛋鸡</t>
  </si>
  <si>
    <t>中国农业银行通城解放支行</t>
  </si>
  <si>
    <t>17700801040002093</t>
  </si>
  <si>
    <t>五里镇五里村</t>
  </si>
  <si>
    <t>通城县五里镇五里养鸡场</t>
  </si>
  <si>
    <t>舒中民</t>
  </si>
  <si>
    <t>15807246749</t>
  </si>
  <si>
    <t>82010000004573928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</si>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</sst>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b/>
      <sz val="2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0"/>
    </font>
    <font>
      <b/>
      <sz val="11"/>
      <name val="宋体"/>
      <charset val="134"/>
      <scheme val="major"/>
    </font>
    <font>
      <sz val="9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Continuous" vertical="center" wrapText="1"/>
    </xf>
    <xf numFmtId="0" fontId="5" fillId="0" borderId="3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Continuous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abSelected="1" workbookViewId="0">
      <selection activeCell="N8" sqref="N8"/>
    </sheetView>
  </sheetViews>
  <sheetFormatPr defaultColWidth="10" defaultRowHeight="14.4"/>
  <cols>
    <col min="1" max="1" width="5" style="1" customWidth="1"/>
    <col min="2" max="2" width="13.2222222222222" style="1" customWidth="1"/>
    <col min="3" max="3" width="31.8888888888889" style="1" customWidth="1"/>
    <col min="4" max="4" width="9.12962962962963" style="1" customWidth="1"/>
    <col min="5" max="5" width="13.1296296296296" style="1" customWidth="1"/>
    <col min="6" max="6" width="8.75" style="1" customWidth="1"/>
    <col min="7" max="7" width="7.77777777777778" style="1" customWidth="1"/>
    <col min="8" max="8" width="6.88888888888889" style="1" customWidth="1"/>
    <col min="9" max="9" width="6.87962962962963" style="1" customWidth="1"/>
    <col min="10" max="10" width="5.44444444444444" style="1" customWidth="1"/>
    <col min="11" max="11" width="9.25" style="1" customWidth="1"/>
    <col min="12" max="12" width="27.8888888888889" style="2" customWidth="1"/>
    <col min="13" max="13" width="19.75" style="3" customWidth="1"/>
    <col min="14" max="14" width="9.11111111111111" style="2" customWidth="1"/>
    <col min="15" max="15" width="9" style="2" customWidth="1"/>
    <col min="16" max="16" width="10.3333333333333" style="4" customWidth="1"/>
    <col min="17" max="16384" width="10" style="1"/>
  </cols>
  <sheetData>
    <row r="1" s="1" customFormat="1" ht="43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5"/>
    </row>
    <row r="2" s="1" customFormat="1" ht="30" customHeight="1" spans="1:1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1" t="s">
        <v>10</v>
      </c>
      <c r="K2" s="12" t="s">
        <v>11</v>
      </c>
      <c r="L2" s="11" t="s">
        <v>12</v>
      </c>
      <c r="M2" s="26" t="s">
        <v>13</v>
      </c>
      <c r="N2" s="11" t="s">
        <v>14</v>
      </c>
      <c r="O2" s="11" t="s">
        <v>15</v>
      </c>
      <c r="P2" s="11" t="s">
        <v>16</v>
      </c>
    </row>
    <row r="3" s="1" customFormat="1" ht="27.75" customHeight="1" spans="1:16">
      <c r="A3" s="6">
        <v>1</v>
      </c>
      <c r="B3" s="7" t="s">
        <v>17</v>
      </c>
      <c r="C3" s="8" t="s">
        <v>18</v>
      </c>
      <c r="D3" s="8" t="s">
        <v>19</v>
      </c>
      <c r="E3" s="8">
        <v>18971804508</v>
      </c>
      <c r="F3" s="8" t="s">
        <v>20</v>
      </c>
      <c r="G3" s="8">
        <v>20000</v>
      </c>
      <c r="H3" s="8"/>
      <c r="I3" s="8">
        <v>0</v>
      </c>
      <c r="J3" s="27">
        <v>1</v>
      </c>
      <c r="K3" s="11">
        <f t="shared" ref="K3:K54" si="0">(G3+H3+I3)*J3</f>
        <v>20000</v>
      </c>
      <c r="L3" s="11" t="s">
        <v>21</v>
      </c>
      <c r="M3" s="26" t="s">
        <v>22</v>
      </c>
      <c r="N3" s="11">
        <v>0.15</v>
      </c>
      <c r="O3" s="11">
        <f t="shared" ref="O3:O54" si="1">K3*N3</f>
        <v>3000</v>
      </c>
      <c r="P3" s="11"/>
    </row>
    <row r="4" s="1" customFormat="1" ht="27.75" customHeight="1" spans="1:16">
      <c r="A4" s="6">
        <v>2</v>
      </c>
      <c r="B4" s="7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>
        <v>3396</v>
      </c>
      <c r="H4" s="8"/>
      <c r="I4" s="8">
        <v>174</v>
      </c>
      <c r="J4" s="27">
        <v>1</v>
      </c>
      <c r="K4" s="11">
        <f t="shared" si="0"/>
        <v>3570</v>
      </c>
      <c r="L4" s="11" t="s">
        <v>28</v>
      </c>
      <c r="M4" s="26" t="s">
        <v>29</v>
      </c>
      <c r="N4" s="11">
        <v>2.8</v>
      </c>
      <c r="O4" s="11">
        <f t="shared" si="1"/>
        <v>9996</v>
      </c>
      <c r="P4" s="11"/>
    </row>
    <row r="5" s="1" customFormat="1" ht="27.75" customHeight="1" spans="1:16">
      <c r="A5" s="6">
        <v>3</v>
      </c>
      <c r="B5" s="9" t="s">
        <v>30</v>
      </c>
      <c r="C5" s="10" t="s">
        <v>31</v>
      </c>
      <c r="D5" s="10" t="s">
        <v>32</v>
      </c>
      <c r="E5" s="10" t="s">
        <v>33</v>
      </c>
      <c r="F5" s="8" t="s">
        <v>27</v>
      </c>
      <c r="G5" s="8">
        <v>880</v>
      </c>
      <c r="H5" s="8"/>
      <c r="I5" s="8">
        <v>7</v>
      </c>
      <c r="J5" s="27">
        <v>1</v>
      </c>
      <c r="K5" s="11">
        <f t="shared" si="0"/>
        <v>887</v>
      </c>
      <c r="L5" s="17" t="s">
        <v>28</v>
      </c>
      <c r="M5" s="28" t="s">
        <v>34</v>
      </c>
      <c r="N5" s="17">
        <v>2.8</v>
      </c>
      <c r="O5" s="11">
        <f t="shared" si="1"/>
        <v>2483.6</v>
      </c>
      <c r="P5" s="11"/>
    </row>
    <row r="6" s="1" customFormat="1" ht="27.75" customHeight="1" spans="1:16">
      <c r="A6" s="6">
        <v>4</v>
      </c>
      <c r="B6" s="9" t="s">
        <v>35</v>
      </c>
      <c r="C6" s="10" t="s">
        <v>36</v>
      </c>
      <c r="D6" s="10" t="s">
        <v>37</v>
      </c>
      <c r="E6" s="10" t="s">
        <v>38</v>
      </c>
      <c r="F6" s="10" t="s">
        <v>27</v>
      </c>
      <c r="G6" s="10">
        <v>2071</v>
      </c>
      <c r="H6" s="10"/>
      <c r="I6" s="10">
        <v>220</v>
      </c>
      <c r="J6" s="27">
        <v>1</v>
      </c>
      <c r="K6" s="11">
        <f t="shared" si="0"/>
        <v>2291</v>
      </c>
      <c r="L6" s="17" t="s">
        <v>39</v>
      </c>
      <c r="M6" s="28" t="s">
        <v>40</v>
      </c>
      <c r="N6" s="11">
        <v>2.8</v>
      </c>
      <c r="O6" s="11">
        <f t="shared" si="1"/>
        <v>6414.8</v>
      </c>
      <c r="P6" s="11"/>
    </row>
    <row r="7" s="1" customFormat="1" ht="27.75" customHeight="1" spans="1:16">
      <c r="A7" s="6">
        <v>5</v>
      </c>
      <c r="B7" s="7" t="s">
        <v>41</v>
      </c>
      <c r="C7" s="8" t="s">
        <v>42</v>
      </c>
      <c r="D7" s="8" t="s">
        <v>43</v>
      </c>
      <c r="E7" s="8" t="s">
        <v>44</v>
      </c>
      <c r="F7" s="8" t="s">
        <v>20</v>
      </c>
      <c r="G7" s="8">
        <v>75086</v>
      </c>
      <c r="H7" s="8"/>
      <c r="I7" s="8">
        <v>0</v>
      </c>
      <c r="J7" s="27">
        <v>1</v>
      </c>
      <c r="K7" s="11">
        <f t="shared" si="0"/>
        <v>75086</v>
      </c>
      <c r="L7" s="11" t="s">
        <v>39</v>
      </c>
      <c r="M7" s="26" t="s">
        <v>45</v>
      </c>
      <c r="N7" s="11">
        <v>0.15</v>
      </c>
      <c r="O7" s="11">
        <f t="shared" si="1"/>
        <v>11262.9</v>
      </c>
      <c r="P7" s="11"/>
    </row>
    <row r="8" s="1" customFormat="1" ht="27.75" customHeight="1" spans="1:16">
      <c r="A8" s="6">
        <v>6</v>
      </c>
      <c r="B8" s="7" t="s">
        <v>46</v>
      </c>
      <c r="C8" s="11" t="s">
        <v>47</v>
      </c>
      <c r="D8" s="8" t="s">
        <v>48</v>
      </c>
      <c r="E8" s="8" t="s">
        <v>49</v>
      </c>
      <c r="F8" s="8" t="s">
        <v>27</v>
      </c>
      <c r="G8" s="8">
        <v>1738</v>
      </c>
      <c r="H8" s="8"/>
      <c r="I8" s="8">
        <v>34</v>
      </c>
      <c r="J8" s="27">
        <v>1</v>
      </c>
      <c r="K8" s="11">
        <f t="shared" si="0"/>
        <v>1772</v>
      </c>
      <c r="L8" s="11" t="s">
        <v>28</v>
      </c>
      <c r="M8" s="26" t="s">
        <v>50</v>
      </c>
      <c r="N8" s="11">
        <v>2.8</v>
      </c>
      <c r="O8" s="11">
        <f t="shared" si="1"/>
        <v>4961.6</v>
      </c>
      <c r="P8" s="11"/>
    </row>
    <row r="9" s="1" customFormat="1" ht="27.75" customHeight="1" spans="1:16">
      <c r="A9" s="6">
        <v>7</v>
      </c>
      <c r="B9" s="7" t="s">
        <v>51</v>
      </c>
      <c r="C9" s="11" t="s">
        <v>52</v>
      </c>
      <c r="D9" s="8" t="s">
        <v>53</v>
      </c>
      <c r="E9" s="8" t="s">
        <v>54</v>
      </c>
      <c r="F9" s="8" t="s">
        <v>27</v>
      </c>
      <c r="G9" s="8">
        <v>2873</v>
      </c>
      <c r="H9" s="8"/>
      <c r="I9" s="8">
        <v>369</v>
      </c>
      <c r="J9" s="27">
        <v>1</v>
      </c>
      <c r="K9" s="11">
        <f t="shared" si="0"/>
        <v>3242</v>
      </c>
      <c r="L9" s="11" t="s">
        <v>39</v>
      </c>
      <c r="M9" s="26" t="s">
        <v>55</v>
      </c>
      <c r="N9" s="11">
        <v>2.8</v>
      </c>
      <c r="O9" s="11">
        <f t="shared" si="1"/>
        <v>9077.6</v>
      </c>
      <c r="P9" s="11"/>
    </row>
    <row r="10" s="1" customFormat="1" ht="27.75" customHeight="1" spans="1:16">
      <c r="A10" s="6">
        <v>8</v>
      </c>
      <c r="B10" s="7" t="s">
        <v>51</v>
      </c>
      <c r="C10" s="12" t="s">
        <v>56</v>
      </c>
      <c r="D10" s="8" t="s">
        <v>57</v>
      </c>
      <c r="E10" s="8">
        <v>13997545296</v>
      </c>
      <c r="F10" s="8" t="s">
        <v>27</v>
      </c>
      <c r="G10" s="8">
        <v>512</v>
      </c>
      <c r="H10" s="8"/>
      <c r="I10" s="8">
        <v>971</v>
      </c>
      <c r="J10" s="27">
        <v>1</v>
      </c>
      <c r="K10" s="11">
        <f t="shared" si="0"/>
        <v>1483</v>
      </c>
      <c r="L10" s="11" t="s">
        <v>39</v>
      </c>
      <c r="M10" s="26" t="s">
        <v>58</v>
      </c>
      <c r="N10" s="11">
        <v>2.8</v>
      </c>
      <c r="O10" s="11">
        <f t="shared" si="1"/>
        <v>4152.4</v>
      </c>
      <c r="P10" s="11"/>
    </row>
    <row r="11" s="1" customFormat="1" ht="27.75" customHeight="1" spans="1:16">
      <c r="A11" s="6">
        <v>9</v>
      </c>
      <c r="B11" s="7" t="s">
        <v>51</v>
      </c>
      <c r="C11" s="8" t="s">
        <v>59</v>
      </c>
      <c r="D11" s="8" t="s">
        <v>60</v>
      </c>
      <c r="E11" s="8" t="s">
        <v>61</v>
      </c>
      <c r="F11" s="8" t="s">
        <v>27</v>
      </c>
      <c r="G11" s="8">
        <v>3458</v>
      </c>
      <c r="H11" s="8"/>
      <c r="I11" s="8">
        <v>459</v>
      </c>
      <c r="J11" s="27">
        <v>1</v>
      </c>
      <c r="K11" s="11">
        <f t="shared" si="0"/>
        <v>3917</v>
      </c>
      <c r="L11" s="11" t="s">
        <v>28</v>
      </c>
      <c r="M11" s="26" t="s">
        <v>62</v>
      </c>
      <c r="N11" s="11">
        <v>2.8</v>
      </c>
      <c r="O11" s="11">
        <f t="shared" si="1"/>
        <v>10967.6</v>
      </c>
      <c r="P11" s="11"/>
    </row>
    <row r="12" s="1" customFormat="1" ht="27.75" customHeight="1" spans="1:16">
      <c r="A12" s="6">
        <v>10</v>
      </c>
      <c r="B12" s="7" t="s">
        <v>63</v>
      </c>
      <c r="C12" s="11" t="s">
        <v>64</v>
      </c>
      <c r="D12" s="8" t="s">
        <v>65</v>
      </c>
      <c r="E12" s="8" t="s">
        <v>66</v>
      </c>
      <c r="F12" s="8" t="s">
        <v>27</v>
      </c>
      <c r="G12" s="8">
        <v>35</v>
      </c>
      <c r="H12" s="8"/>
      <c r="I12" s="8">
        <v>160</v>
      </c>
      <c r="J12" s="27">
        <v>1</v>
      </c>
      <c r="K12" s="11">
        <f t="shared" si="0"/>
        <v>195</v>
      </c>
      <c r="L12" s="11" t="s">
        <v>28</v>
      </c>
      <c r="M12" s="26" t="s">
        <v>67</v>
      </c>
      <c r="N12" s="11">
        <v>2.8</v>
      </c>
      <c r="O12" s="11">
        <f t="shared" si="1"/>
        <v>546</v>
      </c>
      <c r="P12" s="11"/>
    </row>
    <row r="13" s="1" customFormat="1" ht="27.75" customHeight="1" spans="1:16">
      <c r="A13" s="6">
        <v>11</v>
      </c>
      <c r="B13" s="7" t="s">
        <v>68</v>
      </c>
      <c r="C13" s="8" t="s">
        <v>69</v>
      </c>
      <c r="D13" s="8" t="s">
        <v>70</v>
      </c>
      <c r="E13" s="8">
        <v>13886544202</v>
      </c>
      <c r="F13" s="8" t="s">
        <v>27</v>
      </c>
      <c r="G13" s="8">
        <v>873</v>
      </c>
      <c r="H13" s="8"/>
      <c r="I13" s="8">
        <v>7</v>
      </c>
      <c r="J13" s="27">
        <v>1</v>
      </c>
      <c r="K13" s="11">
        <f t="shared" si="0"/>
        <v>880</v>
      </c>
      <c r="L13" s="11" t="s">
        <v>71</v>
      </c>
      <c r="M13" s="26" t="s">
        <v>72</v>
      </c>
      <c r="N13" s="11">
        <v>2.8</v>
      </c>
      <c r="O13" s="11">
        <f t="shared" si="1"/>
        <v>2464</v>
      </c>
      <c r="P13" s="11"/>
    </row>
    <row r="14" s="1" customFormat="1" ht="27.75" customHeight="1" spans="1:16">
      <c r="A14" s="6">
        <v>12</v>
      </c>
      <c r="B14" s="7" t="s">
        <v>73</v>
      </c>
      <c r="C14" s="8" t="s">
        <v>74</v>
      </c>
      <c r="D14" s="8" t="s">
        <v>75</v>
      </c>
      <c r="E14" s="8" t="s">
        <v>76</v>
      </c>
      <c r="F14" s="8" t="s">
        <v>27</v>
      </c>
      <c r="G14" s="8">
        <v>4949</v>
      </c>
      <c r="H14" s="8"/>
      <c r="I14" s="8">
        <v>184</v>
      </c>
      <c r="J14" s="27">
        <v>1</v>
      </c>
      <c r="K14" s="11">
        <f t="shared" si="0"/>
        <v>5133</v>
      </c>
      <c r="L14" s="11" t="s">
        <v>77</v>
      </c>
      <c r="M14" s="26" t="s">
        <v>78</v>
      </c>
      <c r="N14" s="11">
        <v>2.8</v>
      </c>
      <c r="O14" s="11">
        <f t="shared" si="1"/>
        <v>14372.4</v>
      </c>
      <c r="P14" s="11"/>
    </row>
    <row r="15" s="1" customFormat="1" ht="27.75" customHeight="1" spans="1:16">
      <c r="A15" s="6">
        <v>13</v>
      </c>
      <c r="B15" s="7" t="s">
        <v>79</v>
      </c>
      <c r="C15" s="11" t="s">
        <v>80</v>
      </c>
      <c r="D15" s="11" t="s">
        <v>81</v>
      </c>
      <c r="E15" s="8" t="s">
        <v>82</v>
      </c>
      <c r="F15" s="8" t="s">
        <v>27</v>
      </c>
      <c r="G15" s="8">
        <v>74</v>
      </c>
      <c r="H15" s="8">
        <v>200</v>
      </c>
      <c r="I15" s="8">
        <v>669</v>
      </c>
      <c r="J15" s="27">
        <v>1</v>
      </c>
      <c r="K15" s="11">
        <f t="shared" si="0"/>
        <v>943</v>
      </c>
      <c r="L15" s="11" t="s">
        <v>83</v>
      </c>
      <c r="M15" s="26" t="s">
        <v>84</v>
      </c>
      <c r="N15" s="11">
        <v>2.8</v>
      </c>
      <c r="O15" s="11">
        <f t="shared" si="1"/>
        <v>2640.4</v>
      </c>
      <c r="P15" s="11"/>
    </row>
    <row r="16" s="1" customFormat="1" ht="27.75" customHeight="1" spans="1:16">
      <c r="A16" s="6">
        <v>14</v>
      </c>
      <c r="B16" s="7" t="s">
        <v>85</v>
      </c>
      <c r="C16" s="13" t="s">
        <v>86</v>
      </c>
      <c r="D16" s="8" t="s">
        <v>87</v>
      </c>
      <c r="E16" s="8">
        <v>13787056889</v>
      </c>
      <c r="F16" s="8" t="s">
        <v>27</v>
      </c>
      <c r="G16" s="8">
        <v>5178</v>
      </c>
      <c r="H16" s="8"/>
      <c r="I16" s="8">
        <v>22</v>
      </c>
      <c r="J16" s="27">
        <v>1</v>
      </c>
      <c r="K16" s="11">
        <f t="shared" si="0"/>
        <v>5200</v>
      </c>
      <c r="L16" s="11" t="s">
        <v>71</v>
      </c>
      <c r="M16" s="26" t="s">
        <v>88</v>
      </c>
      <c r="N16" s="11">
        <v>2.8</v>
      </c>
      <c r="O16" s="11">
        <f t="shared" si="1"/>
        <v>14560</v>
      </c>
      <c r="P16" s="11"/>
    </row>
    <row r="17" s="1" customFormat="1" ht="27.75" customHeight="1" spans="1:16">
      <c r="A17" s="6">
        <v>15</v>
      </c>
      <c r="B17" s="7" t="s">
        <v>89</v>
      </c>
      <c r="C17" s="8" t="s">
        <v>90</v>
      </c>
      <c r="D17" s="8" t="s">
        <v>91</v>
      </c>
      <c r="E17" s="8" t="s">
        <v>92</v>
      </c>
      <c r="F17" s="8" t="s">
        <v>27</v>
      </c>
      <c r="G17" s="8">
        <v>755</v>
      </c>
      <c r="H17" s="8"/>
      <c r="I17" s="8">
        <v>102</v>
      </c>
      <c r="J17" s="27">
        <v>1</v>
      </c>
      <c r="K17" s="11">
        <f t="shared" si="0"/>
        <v>857</v>
      </c>
      <c r="L17" s="8" t="s">
        <v>93</v>
      </c>
      <c r="M17" s="29" t="s">
        <v>94</v>
      </c>
      <c r="N17" s="11">
        <v>2.8</v>
      </c>
      <c r="O17" s="11">
        <f t="shared" si="1"/>
        <v>2399.6</v>
      </c>
      <c r="P17" s="11"/>
    </row>
    <row r="18" s="1" customFormat="1" ht="27.75" customHeight="1" spans="1:16">
      <c r="A18" s="6">
        <v>16</v>
      </c>
      <c r="B18" s="7" t="s">
        <v>95</v>
      </c>
      <c r="C18" s="12" t="s">
        <v>96</v>
      </c>
      <c r="D18" s="8" t="s">
        <v>97</v>
      </c>
      <c r="E18" s="8">
        <v>15872802828</v>
      </c>
      <c r="F18" s="8" t="s">
        <v>20</v>
      </c>
      <c r="G18" s="8">
        <v>40000</v>
      </c>
      <c r="H18" s="8"/>
      <c r="I18" s="8">
        <v>0</v>
      </c>
      <c r="J18" s="27">
        <v>1</v>
      </c>
      <c r="K18" s="11">
        <f t="shared" si="0"/>
        <v>40000</v>
      </c>
      <c r="L18" s="11" t="s">
        <v>98</v>
      </c>
      <c r="M18" s="29" t="s">
        <v>99</v>
      </c>
      <c r="N18" s="11">
        <v>0.15</v>
      </c>
      <c r="O18" s="11">
        <f t="shared" si="1"/>
        <v>6000</v>
      </c>
      <c r="P18" s="11"/>
    </row>
    <row r="19" s="1" customFormat="1" ht="27.75" customHeight="1" spans="1:16">
      <c r="A19" s="6">
        <v>17</v>
      </c>
      <c r="B19" s="7" t="s">
        <v>95</v>
      </c>
      <c r="C19" s="8" t="s">
        <v>100</v>
      </c>
      <c r="D19" s="8" t="s">
        <v>101</v>
      </c>
      <c r="E19" s="8" t="s">
        <v>102</v>
      </c>
      <c r="F19" s="8" t="s">
        <v>27</v>
      </c>
      <c r="G19" s="8">
        <v>4030</v>
      </c>
      <c r="H19" s="8"/>
      <c r="I19" s="8">
        <v>10</v>
      </c>
      <c r="J19" s="27">
        <v>1</v>
      </c>
      <c r="K19" s="11">
        <f t="shared" si="0"/>
        <v>4040</v>
      </c>
      <c r="L19" s="8" t="s">
        <v>103</v>
      </c>
      <c r="M19" s="29" t="s">
        <v>104</v>
      </c>
      <c r="N19" s="11">
        <v>2.8</v>
      </c>
      <c r="O19" s="11">
        <f t="shared" si="1"/>
        <v>11312</v>
      </c>
      <c r="P19" s="11"/>
    </row>
    <row r="20" s="1" customFormat="1" ht="27.75" customHeight="1" spans="1:16">
      <c r="A20" s="6">
        <v>18</v>
      </c>
      <c r="B20" s="7" t="s">
        <v>105</v>
      </c>
      <c r="C20" s="8" t="s">
        <v>106</v>
      </c>
      <c r="D20" s="8" t="s">
        <v>107</v>
      </c>
      <c r="E20" s="8" t="s">
        <v>108</v>
      </c>
      <c r="F20" s="8" t="s">
        <v>27</v>
      </c>
      <c r="G20" s="8">
        <v>6343</v>
      </c>
      <c r="H20" s="8"/>
      <c r="I20" s="8">
        <v>253</v>
      </c>
      <c r="J20" s="27">
        <v>1</v>
      </c>
      <c r="K20" s="11">
        <f t="shared" si="0"/>
        <v>6596</v>
      </c>
      <c r="L20" s="11" t="s">
        <v>109</v>
      </c>
      <c r="M20" s="29" t="s">
        <v>110</v>
      </c>
      <c r="N20" s="11">
        <v>2.8</v>
      </c>
      <c r="O20" s="11">
        <f t="shared" si="1"/>
        <v>18468.8</v>
      </c>
      <c r="P20" s="11"/>
    </row>
    <row r="21" s="1" customFormat="1" ht="27.75" customHeight="1" spans="1:16">
      <c r="A21" s="6">
        <v>19</v>
      </c>
      <c r="B21" s="7" t="s">
        <v>111</v>
      </c>
      <c r="C21" s="8" t="s">
        <v>112</v>
      </c>
      <c r="D21" s="8" t="s">
        <v>107</v>
      </c>
      <c r="E21" s="8" t="s">
        <v>113</v>
      </c>
      <c r="F21" s="8" t="s">
        <v>27</v>
      </c>
      <c r="G21" s="8">
        <v>907</v>
      </c>
      <c r="H21" s="8"/>
      <c r="I21" s="8">
        <v>17</v>
      </c>
      <c r="J21" s="27">
        <v>1</v>
      </c>
      <c r="K21" s="11">
        <f t="shared" si="0"/>
        <v>924</v>
      </c>
      <c r="L21" s="11" t="s">
        <v>98</v>
      </c>
      <c r="M21" s="29" t="s">
        <v>114</v>
      </c>
      <c r="N21" s="11">
        <v>2.8</v>
      </c>
      <c r="O21" s="11">
        <f t="shared" si="1"/>
        <v>2587.2</v>
      </c>
      <c r="P21" s="11"/>
    </row>
    <row r="22" s="1" customFormat="1" ht="27.75" customHeight="1" spans="1:16">
      <c r="A22" s="6">
        <v>20</v>
      </c>
      <c r="B22" s="7" t="s">
        <v>115</v>
      </c>
      <c r="C22" s="8" t="s">
        <v>116</v>
      </c>
      <c r="D22" s="8" t="s">
        <v>117</v>
      </c>
      <c r="E22" s="8" t="s">
        <v>118</v>
      </c>
      <c r="F22" s="8" t="s">
        <v>27</v>
      </c>
      <c r="G22" s="8">
        <v>3044</v>
      </c>
      <c r="H22" s="8"/>
      <c r="I22" s="8">
        <v>290</v>
      </c>
      <c r="J22" s="27">
        <v>1</v>
      </c>
      <c r="K22" s="11">
        <f t="shared" si="0"/>
        <v>3334</v>
      </c>
      <c r="L22" s="11" t="s">
        <v>119</v>
      </c>
      <c r="M22" s="29" t="s">
        <v>120</v>
      </c>
      <c r="N22" s="11">
        <v>2.8</v>
      </c>
      <c r="O22" s="11">
        <f t="shared" si="1"/>
        <v>9335.2</v>
      </c>
      <c r="P22" s="11"/>
    </row>
    <row r="23" s="1" customFormat="1" ht="27.75" customHeight="1" spans="1:16">
      <c r="A23" s="6">
        <v>21</v>
      </c>
      <c r="B23" s="7" t="s">
        <v>121</v>
      </c>
      <c r="C23" s="11" t="s">
        <v>122</v>
      </c>
      <c r="D23" s="8" t="s">
        <v>123</v>
      </c>
      <c r="E23" s="8" t="s">
        <v>124</v>
      </c>
      <c r="F23" s="8" t="s">
        <v>27</v>
      </c>
      <c r="G23" s="8">
        <v>989</v>
      </c>
      <c r="H23" s="8"/>
      <c r="I23" s="8">
        <v>72</v>
      </c>
      <c r="J23" s="27">
        <v>1</v>
      </c>
      <c r="K23" s="11">
        <f t="shared" si="0"/>
        <v>1061</v>
      </c>
      <c r="L23" s="11" t="s">
        <v>125</v>
      </c>
      <c r="M23" s="26" t="s">
        <v>126</v>
      </c>
      <c r="N23" s="11">
        <v>2.8</v>
      </c>
      <c r="O23" s="11">
        <f t="shared" si="1"/>
        <v>2970.8</v>
      </c>
      <c r="P23" s="11"/>
    </row>
    <row r="24" s="1" customFormat="1" ht="27.75" customHeight="1" spans="1:16">
      <c r="A24" s="6">
        <v>22</v>
      </c>
      <c r="B24" s="7" t="s">
        <v>127</v>
      </c>
      <c r="C24" s="8" t="s">
        <v>128</v>
      </c>
      <c r="D24" s="8" t="s">
        <v>129</v>
      </c>
      <c r="E24" s="8">
        <v>13986638979</v>
      </c>
      <c r="F24" s="8" t="s">
        <v>27</v>
      </c>
      <c r="G24" s="8">
        <v>1895</v>
      </c>
      <c r="H24" s="8"/>
      <c r="I24" s="8">
        <v>173</v>
      </c>
      <c r="J24" s="27">
        <v>1</v>
      </c>
      <c r="K24" s="11">
        <f t="shared" si="0"/>
        <v>2068</v>
      </c>
      <c r="L24" s="11" t="s">
        <v>28</v>
      </c>
      <c r="M24" s="26" t="s">
        <v>130</v>
      </c>
      <c r="N24" s="11">
        <v>2.8</v>
      </c>
      <c r="O24" s="11">
        <f t="shared" si="1"/>
        <v>5790.4</v>
      </c>
      <c r="P24" s="11"/>
    </row>
    <row r="25" s="1" customFormat="1" ht="27.75" customHeight="1" spans="1:16">
      <c r="A25" s="6">
        <v>23</v>
      </c>
      <c r="B25" s="7" t="s">
        <v>131</v>
      </c>
      <c r="C25" s="8" t="s">
        <v>132</v>
      </c>
      <c r="D25" s="8" t="s">
        <v>70</v>
      </c>
      <c r="E25" s="8" t="s">
        <v>133</v>
      </c>
      <c r="F25" s="8" t="s">
        <v>27</v>
      </c>
      <c r="G25" s="8">
        <v>5656</v>
      </c>
      <c r="H25" s="8"/>
      <c r="I25" s="8">
        <v>263</v>
      </c>
      <c r="J25" s="27">
        <v>1</v>
      </c>
      <c r="K25" s="11">
        <f t="shared" si="0"/>
        <v>5919</v>
      </c>
      <c r="L25" s="11" t="s">
        <v>71</v>
      </c>
      <c r="M25" s="29" t="s">
        <v>134</v>
      </c>
      <c r="N25" s="11">
        <v>2.8</v>
      </c>
      <c r="O25" s="11">
        <f t="shared" si="1"/>
        <v>16573.2</v>
      </c>
      <c r="P25" s="11"/>
    </row>
    <row r="26" s="1" customFormat="1" ht="27.75" customHeight="1" spans="1:16">
      <c r="A26" s="6">
        <v>24</v>
      </c>
      <c r="B26" s="7" t="s">
        <v>131</v>
      </c>
      <c r="C26" s="8" t="s">
        <v>135</v>
      </c>
      <c r="D26" s="8" t="s">
        <v>136</v>
      </c>
      <c r="E26" s="8" t="s">
        <v>137</v>
      </c>
      <c r="F26" s="8" t="s">
        <v>27</v>
      </c>
      <c r="G26" s="8">
        <v>3016</v>
      </c>
      <c r="H26" s="8"/>
      <c r="I26" s="8">
        <v>402</v>
      </c>
      <c r="J26" s="27">
        <v>1</v>
      </c>
      <c r="K26" s="11">
        <f t="shared" si="0"/>
        <v>3418</v>
      </c>
      <c r="L26" s="11" t="s">
        <v>71</v>
      </c>
      <c r="M26" s="26" t="s">
        <v>138</v>
      </c>
      <c r="N26" s="11">
        <v>2.8</v>
      </c>
      <c r="O26" s="11">
        <f t="shared" si="1"/>
        <v>9570.4</v>
      </c>
      <c r="P26" s="11"/>
    </row>
    <row r="27" s="1" customFormat="1" ht="27.75" customHeight="1" spans="1:16">
      <c r="A27" s="6">
        <v>25</v>
      </c>
      <c r="B27" s="7" t="s">
        <v>139</v>
      </c>
      <c r="C27" s="8" t="s">
        <v>140</v>
      </c>
      <c r="D27" s="8" t="s">
        <v>141</v>
      </c>
      <c r="E27" s="8" t="s">
        <v>142</v>
      </c>
      <c r="F27" s="8" t="s">
        <v>27</v>
      </c>
      <c r="G27" s="8">
        <v>2113</v>
      </c>
      <c r="H27" s="8"/>
      <c r="I27" s="8">
        <v>284</v>
      </c>
      <c r="J27" s="27">
        <v>1</v>
      </c>
      <c r="K27" s="11">
        <f t="shared" si="0"/>
        <v>2397</v>
      </c>
      <c r="L27" s="11" t="s">
        <v>125</v>
      </c>
      <c r="M27" s="26" t="s">
        <v>143</v>
      </c>
      <c r="N27" s="11">
        <v>2.8</v>
      </c>
      <c r="O27" s="11">
        <f t="shared" si="1"/>
        <v>6711.6</v>
      </c>
      <c r="P27" s="11"/>
    </row>
    <row r="28" s="1" customFormat="1" ht="27.75" customHeight="1" spans="1:16">
      <c r="A28" s="6">
        <v>26</v>
      </c>
      <c r="B28" s="7" t="s">
        <v>144</v>
      </c>
      <c r="C28" s="8" t="s">
        <v>145</v>
      </c>
      <c r="D28" s="8" t="s">
        <v>146</v>
      </c>
      <c r="E28" s="8" t="s">
        <v>147</v>
      </c>
      <c r="F28" s="8" t="s">
        <v>27</v>
      </c>
      <c r="G28" s="8">
        <v>2421</v>
      </c>
      <c r="H28" s="8"/>
      <c r="I28" s="8">
        <v>43</v>
      </c>
      <c r="J28" s="27">
        <v>1</v>
      </c>
      <c r="K28" s="11">
        <f t="shared" si="0"/>
        <v>2464</v>
      </c>
      <c r="L28" s="11" t="s">
        <v>148</v>
      </c>
      <c r="M28" s="26" t="s">
        <v>149</v>
      </c>
      <c r="N28" s="11">
        <v>2.8</v>
      </c>
      <c r="O28" s="11">
        <f t="shared" si="1"/>
        <v>6899.2</v>
      </c>
      <c r="P28" s="11"/>
    </row>
    <row r="29" s="1" customFormat="1" ht="27.75" customHeight="1" spans="1:16">
      <c r="A29" s="6">
        <v>27</v>
      </c>
      <c r="B29" s="7" t="s">
        <v>139</v>
      </c>
      <c r="C29" s="8" t="s">
        <v>150</v>
      </c>
      <c r="D29" s="8" t="s">
        <v>151</v>
      </c>
      <c r="E29" s="8">
        <v>18371513366</v>
      </c>
      <c r="F29" s="8" t="s">
        <v>27</v>
      </c>
      <c r="G29" s="8">
        <v>2709</v>
      </c>
      <c r="H29" s="8"/>
      <c r="I29" s="8">
        <v>1658</v>
      </c>
      <c r="J29" s="27">
        <v>1</v>
      </c>
      <c r="K29" s="11">
        <f t="shared" si="0"/>
        <v>4367</v>
      </c>
      <c r="L29" s="11" t="s">
        <v>125</v>
      </c>
      <c r="M29" s="26" t="s">
        <v>152</v>
      </c>
      <c r="N29" s="11">
        <v>2.8</v>
      </c>
      <c r="O29" s="11">
        <f t="shared" si="1"/>
        <v>12227.6</v>
      </c>
      <c r="P29" s="11"/>
    </row>
    <row r="30" s="1" customFormat="1" ht="27.75" customHeight="1" spans="1:16">
      <c r="A30" s="6">
        <v>28</v>
      </c>
      <c r="B30" s="7" t="s">
        <v>144</v>
      </c>
      <c r="C30" s="11" t="s">
        <v>153</v>
      </c>
      <c r="D30" s="8" t="s">
        <v>154</v>
      </c>
      <c r="E30" s="8" t="s">
        <v>155</v>
      </c>
      <c r="F30" s="8" t="s">
        <v>27</v>
      </c>
      <c r="G30" s="8">
        <v>1197</v>
      </c>
      <c r="H30" s="8"/>
      <c r="I30" s="8">
        <v>213</v>
      </c>
      <c r="J30" s="27">
        <v>1</v>
      </c>
      <c r="K30" s="11">
        <f t="shared" si="0"/>
        <v>1410</v>
      </c>
      <c r="L30" s="11" t="s">
        <v>28</v>
      </c>
      <c r="M30" s="26" t="s">
        <v>156</v>
      </c>
      <c r="N30" s="11">
        <v>2.8</v>
      </c>
      <c r="O30" s="11">
        <f t="shared" si="1"/>
        <v>3948</v>
      </c>
      <c r="P30" s="11"/>
    </row>
    <row r="31" s="1" customFormat="1" ht="27.75" customHeight="1" spans="1:16">
      <c r="A31" s="6">
        <v>29</v>
      </c>
      <c r="B31" s="7" t="s">
        <v>131</v>
      </c>
      <c r="C31" s="12" t="s">
        <v>157</v>
      </c>
      <c r="D31" s="8" t="s">
        <v>158</v>
      </c>
      <c r="E31" s="8">
        <v>18307152546</v>
      </c>
      <c r="F31" s="8" t="s">
        <v>27</v>
      </c>
      <c r="G31" s="8">
        <v>993</v>
      </c>
      <c r="H31" s="8"/>
      <c r="I31" s="8">
        <v>0</v>
      </c>
      <c r="J31" s="27">
        <v>1</v>
      </c>
      <c r="K31" s="11">
        <f t="shared" si="0"/>
        <v>993</v>
      </c>
      <c r="L31" s="11" t="s">
        <v>39</v>
      </c>
      <c r="M31" s="26" t="s">
        <v>159</v>
      </c>
      <c r="N31" s="11">
        <v>2.8</v>
      </c>
      <c r="O31" s="11">
        <f t="shared" si="1"/>
        <v>2780.4</v>
      </c>
      <c r="P31" s="11"/>
    </row>
    <row r="32" s="1" customFormat="1" ht="27.75" customHeight="1" spans="1:16">
      <c r="A32" s="6">
        <v>30</v>
      </c>
      <c r="B32" s="7" t="s">
        <v>139</v>
      </c>
      <c r="C32" s="8" t="s">
        <v>160</v>
      </c>
      <c r="D32" s="8" t="s">
        <v>161</v>
      </c>
      <c r="E32" s="8" t="s">
        <v>162</v>
      </c>
      <c r="F32" s="8" t="s">
        <v>27</v>
      </c>
      <c r="G32" s="8">
        <v>920</v>
      </c>
      <c r="H32" s="8"/>
      <c r="I32" s="8">
        <v>285</v>
      </c>
      <c r="J32" s="27">
        <v>1</v>
      </c>
      <c r="K32" s="11">
        <f t="shared" si="0"/>
        <v>1205</v>
      </c>
      <c r="L32" s="11" t="s">
        <v>28</v>
      </c>
      <c r="M32" s="26" t="s">
        <v>163</v>
      </c>
      <c r="N32" s="11">
        <v>2.8</v>
      </c>
      <c r="O32" s="11">
        <f t="shared" si="1"/>
        <v>3374</v>
      </c>
      <c r="P32" s="11"/>
    </row>
    <row r="33" s="1" customFormat="1" ht="27.75" customHeight="1" spans="1:16">
      <c r="A33" s="6">
        <v>31</v>
      </c>
      <c r="B33" s="14" t="s">
        <v>164</v>
      </c>
      <c r="C33" s="12" t="s">
        <v>165</v>
      </c>
      <c r="D33" s="7" t="s">
        <v>166</v>
      </c>
      <c r="E33" s="8">
        <v>13797245726</v>
      </c>
      <c r="F33" s="8" t="s">
        <v>27</v>
      </c>
      <c r="G33" s="8">
        <v>642</v>
      </c>
      <c r="H33" s="8"/>
      <c r="I33" s="8">
        <v>378</v>
      </c>
      <c r="J33" s="27">
        <v>1</v>
      </c>
      <c r="K33" s="11">
        <f t="shared" si="0"/>
        <v>1020</v>
      </c>
      <c r="L33" s="11" t="s">
        <v>28</v>
      </c>
      <c r="M33" s="26" t="s">
        <v>167</v>
      </c>
      <c r="N33" s="11">
        <v>2.8</v>
      </c>
      <c r="O33" s="11">
        <f t="shared" si="1"/>
        <v>2856</v>
      </c>
      <c r="P33" s="11"/>
    </row>
    <row r="34" s="1" customFormat="1" ht="27.75" customHeight="1" spans="1:16">
      <c r="A34" s="6">
        <v>32</v>
      </c>
      <c r="B34" s="14" t="s">
        <v>168</v>
      </c>
      <c r="C34" s="15" t="s">
        <v>169</v>
      </c>
      <c r="D34" s="7" t="s">
        <v>170</v>
      </c>
      <c r="E34" s="8">
        <v>18671530043</v>
      </c>
      <c r="F34" s="8" t="s">
        <v>27</v>
      </c>
      <c r="G34" s="8">
        <v>4797</v>
      </c>
      <c r="H34" s="8"/>
      <c r="I34" s="8">
        <v>845</v>
      </c>
      <c r="J34" s="27">
        <v>1</v>
      </c>
      <c r="K34" s="11">
        <f t="shared" si="0"/>
        <v>5642</v>
      </c>
      <c r="L34" s="11" t="s">
        <v>93</v>
      </c>
      <c r="M34" s="29" t="s">
        <v>171</v>
      </c>
      <c r="N34" s="11">
        <v>2.8</v>
      </c>
      <c r="O34" s="11">
        <f t="shared" si="1"/>
        <v>15797.6</v>
      </c>
      <c r="P34" s="11"/>
    </row>
    <row r="35" s="1" customFormat="1" ht="27.75" customHeight="1" spans="1:16">
      <c r="A35" s="6">
        <v>33</v>
      </c>
      <c r="B35" s="14" t="s">
        <v>172</v>
      </c>
      <c r="C35" s="15" t="s">
        <v>173</v>
      </c>
      <c r="D35" s="7" t="s">
        <v>174</v>
      </c>
      <c r="E35" s="8">
        <v>13872161227</v>
      </c>
      <c r="F35" s="8" t="s">
        <v>27</v>
      </c>
      <c r="G35" s="8">
        <v>2740</v>
      </c>
      <c r="H35" s="8"/>
      <c r="I35" s="8">
        <v>3170</v>
      </c>
      <c r="J35" s="27">
        <v>1</v>
      </c>
      <c r="K35" s="11">
        <f t="shared" si="0"/>
        <v>5910</v>
      </c>
      <c r="L35" s="8" t="s">
        <v>175</v>
      </c>
      <c r="M35" s="29" t="s">
        <v>176</v>
      </c>
      <c r="N35" s="11">
        <v>2.8</v>
      </c>
      <c r="O35" s="11">
        <f t="shared" si="1"/>
        <v>16548</v>
      </c>
      <c r="P35" s="11"/>
    </row>
    <row r="36" s="1" customFormat="1" ht="27.75" customHeight="1" spans="1:16">
      <c r="A36" s="6">
        <v>34</v>
      </c>
      <c r="B36" s="14" t="s">
        <v>177</v>
      </c>
      <c r="C36" s="12" t="s">
        <v>178</v>
      </c>
      <c r="D36" s="8" t="s">
        <v>179</v>
      </c>
      <c r="E36" s="8">
        <v>13451080107</v>
      </c>
      <c r="F36" s="8" t="s">
        <v>27</v>
      </c>
      <c r="G36" s="8">
        <v>391</v>
      </c>
      <c r="H36" s="8"/>
      <c r="I36" s="8">
        <v>4</v>
      </c>
      <c r="J36" s="27">
        <v>1</v>
      </c>
      <c r="K36" s="11">
        <f t="shared" si="0"/>
        <v>395</v>
      </c>
      <c r="L36" s="11" t="s">
        <v>28</v>
      </c>
      <c r="M36" s="26" t="s">
        <v>180</v>
      </c>
      <c r="N36" s="11">
        <v>2.8</v>
      </c>
      <c r="O36" s="11">
        <f t="shared" si="1"/>
        <v>1106</v>
      </c>
      <c r="P36" s="11"/>
    </row>
    <row r="37" s="1" customFormat="1" ht="27.75" customHeight="1" spans="1:16">
      <c r="A37" s="6">
        <v>35</v>
      </c>
      <c r="B37" s="7" t="s">
        <v>181</v>
      </c>
      <c r="C37" s="8" t="s">
        <v>182</v>
      </c>
      <c r="D37" s="8" t="s">
        <v>183</v>
      </c>
      <c r="E37" s="8" t="s">
        <v>184</v>
      </c>
      <c r="F37" s="8" t="s">
        <v>27</v>
      </c>
      <c r="G37" s="8">
        <v>2856</v>
      </c>
      <c r="H37" s="8"/>
      <c r="I37" s="8">
        <v>0</v>
      </c>
      <c r="J37" s="27">
        <v>1</v>
      </c>
      <c r="K37" s="11">
        <f t="shared" si="0"/>
        <v>2856</v>
      </c>
      <c r="L37" s="11" t="s">
        <v>28</v>
      </c>
      <c r="M37" s="26" t="s">
        <v>185</v>
      </c>
      <c r="N37" s="11">
        <v>2.8</v>
      </c>
      <c r="O37" s="11">
        <f t="shared" si="1"/>
        <v>7996.8</v>
      </c>
      <c r="P37" s="11"/>
    </row>
    <row r="38" s="1" customFormat="1" ht="27.75" customHeight="1" spans="1:16">
      <c r="A38" s="6">
        <v>36</v>
      </c>
      <c r="B38" s="7" t="s">
        <v>186</v>
      </c>
      <c r="C38" s="8" t="s">
        <v>187</v>
      </c>
      <c r="D38" s="8" t="s">
        <v>188</v>
      </c>
      <c r="E38" s="8" t="s">
        <v>189</v>
      </c>
      <c r="F38" s="8" t="s">
        <v>27</v>
      </c>
      <c r="G38" s="8">
        <v>2389</v>
      </c>
      <c r="H38" s="8"/>
      <c r="I38" s="8">
        <v>195</v>
      </c>
      <c r="J38" s="27">
        <v>1</v>
      </c>
      <c r="K38" s="11">
        <f t="shared" si="0"/>
        <v>2584</v>
      </c>
      <c r="L38" s="11" t="s">
        <v>28</v>
      </c>
      <c r="M38" s="26" t="s">
        <v>190</v>
      </c>
      <c r="N38" s="11">
        <v>2.8</v>
      </c>
      <c r="O38" s="11">
        <f t="shared" si="1"/>
        <v>7235.2</v>
      </c>
      <c r="P38" s="11"/>
    </row>
    <row r="39" s="1" customFormat="1" ht="27.75" customHeight="1" spans="1:16">
      <c r="A39" s="6">
        <v>37</v>
      </c>
      <c r="B39" s="7" t="s">
        <v>172</v>
      </c>
      <c r="C39" s="8" t="s">
        <v>191</v>
      </c>
      <c r="D39" s="8" t="s">
        <v>192</v>
      </c>
      <c r="E39" s="8">
        <v>19371123808</v>
      </c>
      <c r="F39" s="8" t="s">
        <v>27</v>
      </c>
      <c r="G39" s="8">
        <v>1881</v>
      </c>
      <c r="H39" s="8"/>
      <c r="I39" s="8">
        <v>388</v>
      </c>
      <c r="J39" s="27">
        <v>1</v>
      </c>
      <c r="K39" s="11">
        <f t="shared" si="0"/>
        <v>2269</v>
      </c>
      <c r="L39" s="11" t="s">
        <v>98</v>
      </c>
      <c r="M39" s="26" t="s">
        <v>193</v>
      </c>
      <c r="N39" s="11">
        <v>2.8</v>
      </c>
      <c r="O39" s="11">
        <f t="shared" si="1"/>
        <v>6353.2</v>
      </c>
      <c r="P39" s="11"/>
    </row>
    <row r="40" s="1" customFormat="1" ht="27.75" customHeight="1" spans="1:16">
      <c r="A40" s="6">
        <v>38</v>
      </c>
      <c r="B40" s="7" t="s">
        <v>194</v>
      </c>
      <c r="C40" s="12" t="s">
        <v>195</v>
      </c>
      <c r="D40" s="8" t="s">
        <v>196</v>
      </c>
      <c r="E40" s="8">
        <v>19172950738</v>
      </c>
      <c r="F40" s="8" t="s">
        <v>27</v>
      </c>
      <c r="G40" s="8">
        <v>4493</v>
      </c>
      <c r="H40" s="8"/>
      <c r="I40" s="8">
        <v>30</v>
      </c>
      <c r="J40" s="27">
        <v>1</v>
      </c>
      <c r="K40" s="11">
        <f t="shared" si="0"/>
        <v>4523</v>
      </c>
      <c r="L40" s="11" t="s">
        <v>28</v>
      </c>
      <c r="M40" s="26" t="s">
        <v>197</v>
      </c>
      <c r="N40" s="11">
        <v>2.8</v>
      </c>
      <c r="O40" s="11">
        <f t="shared" si="1"/>
        <v>12664.4</v>
      </c>
      <c r="P40" s="11"/>
    </row>
    <row r="41" s="1" customFormat="1" ht="27.75" customHeight="1" spans="1:16">
      <c r="A41" s="6">
        <v>39</v>
      </c>
      <c r="B41" s="7" t="s">
        <v>198</v>
      </c>
      <c r="C41" s="16" t="s">
        <v>199</v>
      </c>
      <c r="D41" s="8" t="s">
        <v>200</v>
      </c>
      <c r="E41" s="8" t="s">
        <v>201</v>
      </c>
      <c r="F41" s="8" t="s">
        <v>27</v>
      </c>
      <c r="G41" s="8">
        <v>2476</v>
      </c>
      <c r="H41" s="8"/>
      <c r="I41" s="8">
        <v>18</v>
      </c>
      <c r="J41" s="27">
        <v>1</v>
      </c>
      <c r="K41" s="11">
        <f t="shared" si="0"/>
        <v>2494</v>
      </c>
      <c r="L41" s="11" t="s">
        <v>202</v>
      </c>
      <c r="M41" s="26" t="s">
        <v>203</v>
      </c>
      <c r="N41" s="11">
        <v>2.8</v>
      </c>
      <c r="O41" s="11">
        <f t="shared" si="1"/>
        <v>6983.2</v>
      </c>
      <c r="P41" s="11"/>
    </row>
    <row r="42" s="1" customFormat="1" ht="27.75" customHeight="1" spans="1:16">
      <c r="A42" s="6">
        <v>40</v>
      </c>
      <c r="B42" s="7" t="s">
        <v>204</v>
      </c>
      <c r="C42" s="8" t="s">
        <v>205</v>
      </c>
      <c r="D42" s="8" t="s">
        <v>206</v>
      </c>
      <c r="E42" s="8" t="s">
        <v>207</v>
      </c>
      <c r="F42" s="8" t="s">
        <v>27</v>
      </c>
      <c r="G42" s="8">
        <v>450</v>
      </c>
      <c r="H42" s="8"/>
      <c r="I42" s="8">
        <v>150</v>
      </c>
      <c r="J42" s="27">
        <v>1</v>
      </c>
      <c r="K42" s="11">
        <f t="shared" si="0"/>
        <v>600</v>
      </c>
      <c r="L42" s="11" t="s">
        <v>202</v>
      </c>
      <c r="M42" s="29" t="s">
        <v>208</v>
      </c>
      <c r="N42" s="11">
        <v>2.8</v>
      </c>
      <c r="O42" s="11">
        <f t="shared" si="1"/>
        <v>1680</v>
      </c>
      <c r="P42" s="11"/>
    </row>
    <row r="43" s="1" customFormat="1" ht="27.75" customHeight="1" spans="1:16">
      <c r="A43" s="6">
        <v>41</v>
      </c>
      <c r="B43" s="17" t="s">
        <v>209</v>
      </c>
      <c r="C43" s="17" t="s">
        <v>210</v>
      </c>
      <c r="D43" s="17" t="s">
        <v>211</v>
      </c>
      <c r="E43" s="17">
        <v>13797802813</v>
      </c>
      <c r="F43" s="8" t="s">
        <v>27</v>
      </c>
      <c r="G43" s="8">
        <v>1031</v>
      </c>
      <c r="H43" s="8"/>
      <c r="I43" s="8">
        <v>3</v>
      </c>
      <c r="J43" s="27">
        <v>1</v>
      </c>
      <c r="K43" s="11">
        <f t="shared" si="0"/>
        <v>1034</v>
      </c>
      <c r="L43" s="17" t="s">
        <v>202</v>
      </c>
      <c r="M43" s="28" t="s">
        <v>212</v>
      </c>
      <c r="N43" s="11">
        <v>2.8</v>
      </c>
      <c r="O43" s="11">
        <f t="shared" si="1"/>
        <v>2895.2</v>
      </c>
      <c r="P43" s="11"/>
    </row>
    <row r="44" s="1" customFormat="1" ht="27.75" customHeight="1" spans="1:16">
      <c r="A44" s="6">
        <v>42</v>
      </c>
      <c r="B44" s="17" t="s">
        <v>204</v>
      </c>
      <c r="C44" s="17" t="s">
        <v>213</v>
      </c>
      <c r="D44" s="17" t="s">
        <v>214</v>
      </c>
      <c r="E44" s="17">
        <v>15171595382</v>
      </c>
      <c r="F44" s="8" t="s">
        <v>27</v>
      </c>
      <c r="G44" s="8">
        <v>2616</v>
      </c>
      <c r="H44" s="8"/>
      <c r="I44" s="8">
        <v>46</v>
      </c>
      <c r="J44" s="27">
        <v>1</v>
      </c>
      <c r="K44" s="11">
        <f t="shared" si="0"/>
        <v>2662</v>
      </c>
      <c r="L44" s="17" t="s">
        <v>202</v>
      </c>
      <c r="M44" s="28" t="s">
        <v>215</v>
      </c>
      <c r="N44" s="11">
        <v>2.8</v>
      </c>
      <c r="O44" s="11">
        <f t="shared" si="1"/>
        <v>7453.6</v>
      </c>
      <c r="P44" s="11"/>
    </row>
    <row r="45" s="1" customFormat="1" ht="27.75" customHeight="1" spans="1:16">
      <c r="A45" s="6">
        <v>43</v>
      </c>
      <c r="B45" s="7" t="s">
        <v>216</v>
      </c>
      <c r="C45" s="8" t="s">
        <v>217</v>
      </c>
      <c r="D45" s="8" t="s">
        <v>218</v>
      </c>
      <c r="E45" s="8" t="s">
        <v>219</v>
      </c>
      <c r="F45" s="8" t="s">
        <v>27</v>
      </c>
      <c r="G45" s="8">
        <v>617</v>
      </c>
      <c r="H45" s="8"/>
      <c r="I45" s="8">
        <v>11</v>
      </c>
      <c r="J45" s="27">
        <v>1</v>
      </c>
      <c r="K45" s="11">
        <f t="shared" si="0"/>
        <v>628</v>
      </c>
      <c r="L45" s="11" t="s">
        <v>28</v>
      </c>
      <c r="M45" s="26" t="s">
        <v>220</v>
      </c>
      <c r="N45" s="11">
        <v>2.8</v>
      </c>
      <c r="O45" s="11">
        <f t="shared" si="1"/>
        <v>1758.4</v>
      </c>
      <c r="P45" s="11"/>
    </row>
    <row r="46" s="1" customFormat="1" ht="27.75" customHeight="1" spans="1:16">
      <c r="A46" s="6">
        <v>44</v>
      </c>
      <c r="B46" s="7" t="s">
        <v>221</v>
      </c>
      <c r="C46" s="8" t="s">
        <v>222</v>
      </c>
      <c r="D46" s="8" t="s">
        <v>223</v>
      </c>
      <c r="E46" s="8" t="s">
        <v>224</v>
      </c>
      <c r="F46" s="8" t="s">
        <v>27</v>
      </c>
      <c r="G46" s="8">
        <v>6494</v>
      </c>
      <c r="H46" s="8"/>
      <c r="I46" s="8">
        <v>198</v>
      </c>
      <c r="J46" s="27">
        <v>1</v>
      </c>
      <c r="K46" s="11">
        <f t="shared" si="0"/>
        <v>6692</v>
      </c>
      <c r="L46" s="11" t="s">
        <v>225</v>
      </c>
      <c r="M46" s="26" t="s">
        <v>226</v>
      </c>
      <c r="N46" s="11">
        <v>2.8</v>
      </c>
      <c r="O46" s="11">
        <f t="shared" si="1"/>
        <v>18737.6</v>
      </c>
      <c r="P46" s="11"/>
    </row>
    <row r="47" s="1" customFormat="1" ht="27.75" customHeight="1" spans="1:16">
      <c r="A47" s="6">
        <v>45</v>
      </c>
      <c r="B47" s="7" t="s">
        <v>216</v>
      </c>
      <c r="C47" s="11" t="s">
        <v>227</v>
      </c>
      <c r="D47" s="8" t="s">
        <v>228</v>
      </c>
      <c r="E47" s="8" t="s">
        <v>229</v>
      </c>
      <c r="F47" s="8" t="s">
        <v>27</v>
      </c>
      <c r="G47" s="8">
        <v>620</v>
      </c>
      <c r="H47" s="8"/>
      <c r="I47" s="8">
        <v>29</v>
      </c>
      <c r="J47" s="27">
        <v>1</v>
      </c>
      <c r="K47" s="11">
        <f t="shared" si="0"/>
        <v>649</v>
      </c>
      <c r="L47" s="11" t="s">
        <v>28</v>
      </c>
      <c r="M47" s="26" t="s">
        <v>230</v>
      </c>
      <c r="N47" s="11">
        <v>2.8</v>
      </c>
      <c r="O47" s="11">
        <f t="shared" si="1"/>
        <v>1817.2</v>
      </c>
      <c r="P47" s="11"/>
    </row>
    <row r="48" s="1" customFormat="1" ht="27.75" customHeight="1" spans="1:16">
      <c r="A48" s="6">
        <v>46</v>
      </c>
      <c r="B48" s="7" t="s">
        <v>216</v>
      </c>
      <c r="C48" s="8" t="s">
        <v>231</v>
      </c>
      <c r="D48" s="8" t="s">
        <v>232</v>
      </c>
      <c r="E48" s="8" t="s">
        <v>233</v>
      </c>
      <c r="F48" s="8" t="s">
        <v>27</v>
      </c>
      <c r="G48" s="8">
        <v>2502</v>
      </c>
      <c r="H48" s="8"/>
      <c r="I48" s="8">
        <v>24</v>
      </c>
      <c r="J48" s="27">
        <v>1</v>
      </c>
      <c r="K48" s="11">
        <f t="shared" si="0"/>
        <v>2526</v>
      </c>
      <c r="L48" s="11" t="s">
        <v>234</v>
      </c>
      <c r="M48" s="26" t="s">
        <v>235</v>
      </c>
      <c r="N48" s="11">
        <v>2.8</v>
      </c>
      <c r="O48" s="11">
        <f t="shared" si="1"/>
        <v>7072.8</v>
      </c>
      <c r="P48" s="11"/>
    </row>
    <row r="49" s="1" customFormat="1" ht="27.75" customHeight="1" spans="1:16">
      <c r="A49" s="6">
        <v>47</v>
      </c>
      <c r="B49" s="7" t="s">
        <v>236</v>
      </c>
      <c r="C49" s="11" t="s">
        <v>237</v>
      </c>
      <c r="D49" s="8" t="s">
        <v>238</v>
      </c>
      <c r="E49" s="8" t="s">
        <v>239</v>
      </c>
      <c r="F49" s="8" t="s">
        <v>27</v>
      </c>
      <c r="G49" s="8">
        <v>1014</v>
      </c>
      <c r="H49" s="8"/>
      <c r="I49" s="8">
        <v>2</v>
      </c>
      <c r="J49" s="27">
        <v>1</v>
      </c>
      <c r="K49" s="11">
        <f t="shared" si="0"/>
        <v>1016</v>
      </c>
      <c r="L49" s="11" t="s">
        <v>28</v>
      </c>
      <c r="M49" s="26" t="s">
        <v>240</v>
      </c>
      <c r="N49" s="11">
        <v>2.8</v>
      </c>
      <c r="O49" s="11">
        <f t="shared" si="1"/>
        <v>2844.8</v>
      </c>
      <c r="P49" s="11"/>
    </row>
    <row r="50" s="1" customFormat="1" ht="27.75" customHeight="1" spans="1:16">
      <c r="A50" s="6">
        <v>48</v>
      </c>
      <c r="B50" s="17" t="s">
        <v>241</v>
      </c>
      <c r="C50" s="17" t="s">
        <v>242</v>
      </c>
      <c r="D50" s="17" t="s">
        <v>243</v>
      </c>
      <c r="E50" s="17">
        <v>13297686085</v>
      </c>
      <c r="F50" s="8" t="s">
        <v>27</v>
      </c>
      <c r="G50" s="8">
        <v>1352</v>
      </c>
      <c r="H50" s="8"/>
      <c r="I50" s="8">
        <v>37</v>
      </c>
      <c r="J50" s="27">
        <v>1</v>
      </c>
      <c r="K50" s="11">
        <f t="shared" si="0"/>
        <v>1389</v>
      </c>
      <c r="L50" s="17" t="s">
        <v>28</v>
      </c>
      <c r="M50" s="30" t="s">
        <v>244</v>
      </c>
      <c r="N50" s="11">
        <v>2.8</v>
      </c>
      <c r="O50" s="11">
        <f t="shared" si="1"/>
        <v>3889.2</v>
      </c>
      <c r="P50" s="11"/>
    </row>
    <row r="51" s="1" customFormat="1" ht="27.75" customHeight="1" spans="1:16">
      <c r="A51" s="6">
        <v>49</v>
      </c>
      <c r="B51" s="7" t="s">
        <v>221</v>
      </c>
      <c r="C51" s="11" t="s">
        <v>245</v>
      </c>
      <c r="D51" s="8" t="s">
        <v>246</v>
      </c>
      <c r="E51" s="8" t="s">
        <v>247</v>
      </c>
      <c r="F51" s="8" t="s">
        <v>27</v>
      </c>
      <c r="G51" s="8">
        <v>1135</v>
      </c>
      <c r="H51" s="8"/>
      <c r="I51" s="8">
        <v>31</v>
      </c>
      <c r="J51" s="27">
        <v>1</v>
      </c>
      <c r="K51" s="11">
        <f t="shared" si="0"/>
        <v>1166</v>
      </c>
      <c r="L51" s="11" t="s">
        <v>28</v>
      </c>
      <c r="M51" s="26" t="s">
        <v>248</v>
      </c>
      <c r="N51" s="11">
        <v>2.8</v>
      </c>
      <c r="O51" s="11">
        <f t="shared" si="1"/>
        <v>3264.8</v>
      </c>
      <c r="P51" s="11"/>
    </row>
    <row r="52" s="1" customFormat="1" ht="27.75" customHeight="1" spans="1:16">
      <c r="A52" s="6">
        <v>50</v>
      </c>
      <c r="B52" s="7" t="s">
        <v>221</v>
      </c>
      <c r="C52" s="11" t="s">
        <v>249</v>
      </c>
      <c r="D52" s="8" t="s">
        <v>250</v>
      </c>
      <c r="E52" s="8" t="s">
        <v>251</v>
      </c>
      <c r="F52" s="8" t="s">
        <v>27</v>
      </c>
      <c r="G52" s="8">
        <v>950</v>
      </c>
      <c r="H52" s="8"/>
      <c r="I52" s="8">
        <v>522</v>
      </c>
      <c r="J52" s="27">
        <v>1</v>
      </c>
      <c r="K52" s="11">
        <f t="shared" si="0"/>
        <v>1472</v>
      </c>
      <c r="L52" s="11" t="s">
        <v>252</v>
      </c>
      <c r="M52" s="26" t="s">
        <v>253</v>
      </c>
      <c r="N52" s="11">
        <v>2.8</v>
      </c>
      <c r="O52" s="11">
        <f t="shared" si="1"/>
        <v>4121.6</v>
      </c>
      <c r="P52" s="11"/>
    </row>
    <row r="53" s="1" customFormat="1" ht="27.75" customHeight="1" spans="1:16">
      <c r="A53" s="6">
        <v>51</v>
      </c>
      <c r="B53" s="7" t="s">
        <v>254</v>
      </c>
      <c r="C53" s="8" t="s">
        <v>255</v>
      </c>
      <c r="D53" s="8" t="s">
        <v>256</v>
      </c>
      <c r="E53" s="8" t="s">
        <v>257</v>
      </c>
      <c r="F53" s="8" t="s">
        <v>258</v>
      </c>
      <c r="G53" s="8">
        <v>39210</v>
      </c>
      <c r="H53" s="8"/>
      <c r="I53" s="8">
        <v>0</v>
      </c>
      <c r="J53" s="27">
        <v>1.5</v>
      </c>
      <c r="K53" s="11">
        <f t="shared" si="0"/>
        <v>58815</v>
      </c>
      <c r="L53" s="11" t="s">
        <v>259</v>
      </c>
      <c r="M53" s="29" t="s">
        <v>260</v>
      </c>
      <c r="N53" s="11">
        <v>0.3</v>
      </c>
      <c r="O53" s="11">
        <f t="shared" si="1"/>
        <v>17644.5</v>
      </c>
      <c r="P53" s="11"/>
    </row>
    <row r="54" s="1" customFormat="1" ht="27.75" customHeight="1" spans="1:16">
      <c r="A54" s="6">
        <v>52</v>
      </c>
      <c r="B54" s="18" t="s">
        <v>261</v>
      </c>
      <c r="C54" s="19" t="s">
        <v>262</v>
      </c>
      <c r="D54" s="8" t="s">
        <v>263</v>
      </c>
      <c r="E54" s="8" t="s">
        <v>264</v>
      </c>
      <c r="F54" s="8" t="s">
        <v>20</v>
      </c>
      <c r="G54" s="8">
        <v>39000</v>
      </c>
      <c r="H54" s="8"/>
      <c r="I54" s="8">
        <v>0</v>
      </c>
      <c r="J54" s="27">
        <v>1</v>
      </c>
      <c r="K54" s="11">
        <f t="shared" si="0"/>
        <v>39000</v>
      </c>
      <c r="L54" s="11" t="s">
        <v>28</v>
      </c>
      <c r="M54" s="26" t="s">
        <v>265</v>
      </c>
      <c r="N54" s="11">
        <v>0.15</v>
      </c>
      <c r="O54" s="11">
        <f t="shared" si="1"/>
        <v>5850</v>
      </c>
      <c r="P54" s="11"/>
    </row>
    <row r="55" s="1" customFormat="1" ht="27.75" customHeight="1" spans="1:16">
      <c r="A55" s="20" t="s">
        <v>266</v>
      </c>
      <c r="B55" s="21"/>
      <c r="C55" s="22"/>
      <c r="D55" s="8"/>
      <c r="E55" s="8"/>
      <c r="F55" s="8"/>
      <c r="G55" s="8"/>
      <c r="H55" s="8"/>
      <c r="I55" s="8">
        <f>SUM(I3:I54)</f>
        <v>13422</v>
      </c>
      <c r="J55" s="31"/>
      <c r="K55" s="11">
        <f>SUM(K3:K54)</f>
        <v>350994</v>
      </c>
      <c r="L55" s="11"/>
      <c r="M55" s="26"/>
      <c r="N55" s="11"/>
      <c r="O55" s="11">
        <f>SUM(O3:O54)</f>
        <v>374417.8</v>
      </c>
      <c r="P55" s="11"/>
    </row>
    <row r="56" s="1" customFormat="1" ht="40.5" customHeight="1" spans="1:16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32"/>
    </row>
    <row r="57" s="1" customFormat="1" ht="14.25" customHeight="1" spans="12:16">
      <c r="L57" s="2"/>
      <c r="M57" s="3"/>
      <c r="N57" s="2"/>
      <c r="O57" s="2"/>
      <c r="P57" s="4"/>
    </row>
    <row r="58" s="1" customFormat="1" ht="14.25" customHeight="1" spans="3:16">
      <c r="C58" s="24"/>
      <c r="L58" s="2"/>
      <c r="M58" s="3"/>
      <c r="N58" s="2"/>
      <c r="O58" s="2"/>
      <c r="P58" s="4"/>
    </row>
  </sheetData>
  <mergeCells count="3">
    <mergeCell ref="A1:P1"/>
    <mergeCell ref="A55:C55"/>
    <mergeCell ref="A56:P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橙子·</cp:lastModifiedBy>
  <dcterms:created xsi:type="dcterms:W3CDTF">2023-05-12T11:15:00Z</dcterms:created>
  <dcterms:modified xsi:type="dcterms:W3CDTF">2024-02-26T02:38:13Z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A10E53C24F0840BBB603330A95FEAF8E_13</vt:lpwstr>
  </property>
</Properties>
</file>